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2" i="1"/>
  <c r="K30"/>
  <c r="L30" s="1"/>
  <c r="L28"/>
  <c r="D23"/>
  <c r="D18"/>
  <c r="D20" s="1"/>
  <c r="L33" l="1"/>
  <c r="D25"/>
</calcChain>
</file>

<file path=xl/sharedStrings.xml><?xml version="1.0" encoding="utf-8"?>
<sst xmlns="http://schemas.openxmlformats.org/spreadsheetml/2006/main" count="33" uniqueCount="33">
  <si>
    <t>Medicare has "4" Parts</t>
  </si>
  <si>
    <r>
      <rPr>
        <b/>
        <sz val="11"/>
        <color theme="1"/>
        <rFont val="Calibri"/>
        <family val="2"/>
        <scheme val="minor"/>
      </rPr>
      <t>Diagnostic Related Groups</t>
    </r>
    <r>
      <rPr>
        <sz val="11"/>
        <color theme="1"/>
        <rFont val="Calibri"/>
        <family val="2"/>
        <scheme val="minor"/>
      </rPr>
      <t xml:space="preserve"> (DRG) is the grouping of surgical proceedures that are used to ID the products a hospital provides.  There are about 580 different DRGs.  A DRG will determine how long a patient stays in the hospital based a patient's age, sex, complication, dianosis, proceedures and discharge status.</t>
    </r>
  </si>
  <si>
    <t>Medicare Part A has an annual Deductible of about $1260.</t>
  </si>
  <si>
    <t>Medicare Part B has an annual Deductible of $147.</t>
  </si>
  <si>
    <t>In General, Medicare approves about 70% of hospital cost.  As an example:</t>
  </si>
  <si>
    <t>Actual Cost</t>
  </si>
  <si>
    <t>Approved Cost</t>
  </si>
  <si>
    <t>Medicare will pay</t>
  </si>
  <si>
    <t xml:space="preserve">Difference is </t>
  </si>
  <si>
    <t>Doctors can charge</t>
  </si>
  <si>
    <t>Now you pay this amount</t>
  </si>
  <si>
    <t>over medicare approved costs</t>
  </si>
  <si>
    <t>Medicare Approved Cost</t>
  </si>
  <si>
    <t>Medicare Pays</t>
  </si>
  <si>
    <t xml:space="preserve">You will pay </t>
  </si>
  <si>
    <t>equals ($80.50 - $56.00)</t>
  </si>
  <si>
    <r>
      <rPr>
        <b/>
        <sz val="11"/>
        <color theme="1"/>
        <rFont val="Calibri"/>
        <family val="2"/>
        <scheme val="minor"/>
      </rPr>
      <t xml:space="preserve">Part A </t>
    </r>
    <r>
      <rPr>
        <sz val="11"/>
        <color theme="1"/>
        <rFont val="Calibri"/>
        <family val="2"/>
        <scheme val="minor"/>
      </rPr>
      <t xml:space="preserve">- Hospital, Hospice, Blood, and Skilled Nursing (Does </t>
    </r>
    <r>
      <rPr>
        <b/>
        <i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cover Nursing Home, Assisted living, Home Health Care, Intermitant and Custodial Care.  Need LTC for this.)</t>
    </r>
  </si>
  <si>
    <r>
      <rPr>
        <b/>
        <sz val="11"/>
        <color theme="1"/>
        <rFont val="Calibri"/>
        <family val="2"/>
        <scheme val="minor"/>
      </rPr>
      <t>Part B</t>
    </r>
    <r>
      <rPr>
        <sz val="11"/>
        <color theme="1"/>
        <rFont val="Calibri"/>
        <family val="2"/>
        <scheme val="minor"/>
      </rPr>
      <t xml:space="preserve"> - Doctors, Diagnostic Care, and Durable Medical Equipment</t>
    </r>
  </si>
  <si>
    <r>
      <rPr>
        <b/>
        <sz val="11"/>
        <color theme="1"/>
        <rFont val="Calibri"/>
        <family val="2"/>
        <scheme val="minor"/>
      </rPr>
      <t xml:space="preserve">Part C </t>
    </r>
    <r>
      <rPr>
        <sz val="11"/>
        <color theme="1"/>
        <rFont val="Calibri"/>
        <family val="2"/>
        <scheme val="minor"/>
      </rPr>
      <t>- Medicare Advantage (Has pre-negotiated prices with co-payments and referrals needed.  Similar to an HMO)</t>
    </r>
  </si>
  <si>
    <r>
      <rPr>
        <b/>
        <sz val="11"/>
        <color theme="1"/>
        <rFont val="Calibri"/>
        <family val="2"/>
        <scheme val="minor"/>
      </rPr>
      <t>Part D</t>
    </r>
    <r>
      <rPr>
        <sz val="11"/>
        <color theme="1"/>
        <rFont val="Calibri"/>
        <family val="2"/>
        <scheme val="minor"/>
      </rPr>
      <t xml:space="preserve"> - Drug Plan </t>
    </r>
  </si>
  <si>
    <t>(This Procedure Could be a DRG)</t>
  </si>
  <si>
    <t xml:space="preserve">Sign up for Medicare Part D, Drug Plan </t>
  </si>
  <si>
    <t>Medigap (Plan F) covers all of the charges below</t>
  </si>
  <si>
    <t>Get Pricing for Medigap Plans F &amp; G</t>
  </si>
  <si>
    <t>L/I</t>
  </si>
  <si>
    <t>Sign up For Medicare Parts A &amp; B (Turning 65)</t>
  </si>
  <si>
    <t>Medicare and You 2015 (Book)</t>
  </si>
  <si>
    <t>Pricing</t>
  </si>
  <si>
    <t>Additional</t>
  </si>
  <si>
    <t>Total</t>
  </si>
  <si>
    <t>Total Cost</t>
  </si>
  <si>
    <t>Medicare 2015 Cost at a Glance</t>
  </si>
  <si>
    <t>is 15% over Medicare Approved Cost of $70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</si>
</sst>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2" fillId="4" borderId="14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0" xfId="0" applyFill="1" applyBorder="1" applyAlignment="1">
      <alignment horizontal="justify" vertical="center" wrapText="1"/>
    </xf>
    <xf numFmtId="0" fontId="0" fillId="4" borderId="11" xfId="0" applyFill="1" applyBorder="1" applyAlignment="1">
      <alignment horizontal="justify" vertical="center" wrapText="1"/>
    </xf>
    <xf numFmtId="0" fontId="0" fillId="4" borderId="12" xfId="0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0" borderId="2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shrinkToFit="1"/>
    </xf>
    <xf numFmtId="0" fontId="5" fillId="4" borderId="11" xfId="0" applyFont="1" applyFill="1" applyBorder="1" applyAlignment="1">
      <alignment horizontal="center" shrinkToFit="1"/>
    </xf>
    <xf numFmtId="0" fontId="4" fillId="4" borderId="11" xfId="0" applyFont="1" applyFill="1" applyBorder="1"/>
    <xf numFmtId="0" fontId="5" fillId="4" borderId="11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4" fillId="4" borderId="14" xfId="0" applyFont="1" applyFill="1" applyBorder="1" applyAlignment="1">
      <alignment horizontal="center" vertical="center"/>
    </xf>
    <xf numFmtId="6" fontId="5" fillId="4" borderId="6" xfId="0" applyNumberFormat="1" applyFont="1" applyFill="1" applyBorder="1" applyAlignment="1">
      <alignment horizontal="center"/>
    </xf>
    <xf numFmtId="0" fontId="5" fillId="4" borderId="0" xfId="0" applyFont="1" applyFill="1" applyBorder="1"/>
    <xf numFmtId="6" fontId="5" fillId="4" borderId="0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 applyAlignment="1">
      <alignment horizontal="center"/>
    </xf>
    <xf numFmtId="9" fontId="5" fillId="4" borderId="1" xfId="2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5" xfId="0" applyFont="1" applyFill="1" applyBorder="1" applyAlignment="1">
      <alignment horizontal="center" vertical="center"/>
    </xf>
    <xf numFmtId="0" fontId="5" fillId="4" borderId="8" xfId="0" applyFont="1" applyFill="1" applyBorder="1"/>
    <xf numFmtId="6" fontId="4" fillId="4" borderId="1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0" xfId="0" applyFont="1" applyFill="1" applyBorder="1"/>
    <xf numFmtId="6" fontId="4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9" fontId="5" fillId="4" borderId="4" xfId="2" applyFont="1" applyFill="1" applyBorder="1" applyAlignment="1">
      <alignment horizontal="center"/>
    </xf>
    <xf numFmtId="0" fontId="5" fillId="4" borderId="8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8" fontId="5" fillId="4" borderId="1" xfId="0" applyNumberFormat="1" applyFont="1" applyFill="1" applyBorder="1"/>
    <xf numFmtId="8" fontId="4" fillId="4" borderId="11" xfId="0" applyNumberFormat="1" applyFont="1" applyFill="1" applyBorder="1"/>
    <xf numFmtId="0" fontId="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0" fillId="0" borderId="2" xfId="0" applyBorder="1" applyAlignment="1">
      <alignment horizontal="center"/>
    </xf>
    <xf numFmtId="0" fontId="2" fillId="0" borderId="15" xfId="0" applyFont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0" borderId="2" xfId="0" applyFont="1" applyBorder="1" applyAlignment="1">
      <alignment horizontal="center"/>
    </xf>
    <xf numFmtId="44" fontId="0" fillId="4" borderId="10" xfId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2" fillId="4" borderId="10" xfId="1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44" fontId="0" fillId="4" borderId="15" xfId="1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8" fontId="7" fillId="0" borderId="15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ont="1" applyFill="1" applyBorder="1" applyAlignment="1">
      <alignment horizontal="center" vertical="center"/>
    </xf>
    <xf numFmtId="0" fontId="8" fillId="4" borderId="10" xfId="3" applyFont="1" applyFill="1" applyBorder="1" applyAlignment="1" applyProtection="1"/>
    <xf numFmtId="0" fontId="8" fillId="4" borderId="11" xfId="3" applyFont="1" applyFill="1" applyBorder="1" applyAlignment="1" applyProtection="1"/>
    <xf numFmtId="0" fontId="8" fillId="4" borderId="12" xfId="3" applyFont="1" applyFill="1" applyBorder="1" applyAlignment="1" applyProtection="1"/>
    <xf numFmtId="0" fontId="8" fillId="4" borderId="10" xfId="3" applyFont="1" applyFill="1" applyBorder="1" applyAlignment="1" applyProtection="1">
      <alignment horizontal="left"/>
    </xf>
    <xf numFmtId="0" fontId="8" fillId="4" borderId="11" xfId="3" applyFont="1" applyFill="1" applyBorder="1" applyAlignment="1" applyProtection="1">
      <alignment horizontal="left"/>
    </xf>
    <xf numFmtId="0" fontId="8" fillId="4" borderId="12" xfId="3" applyFont="1" applyFill="1" applyBorder="1" applyAlignment="1" applyProtection="1">
      <alignment horizontal="left"/>
    </xf>
    <xf numFmtId="0" fontId="8" fillId="0" borderId="10" xfId="3" applyFont="1" applyBorder="1" applyAlignment="1" applyProtection="1">
      <alignment horizontal="left"/>
    </xf>
    <xf numFmtId="0" fontId="8" fillId="0" borderId="11" xfId="3" applyFont="1" applyBorder="1" applyAlignment="1" applyProtection="1">
      <alignment horizontal="left"/>
    </xf>
    <xf numFmtId="0" fontId="8" fillId="0" borderId="12" xfId="3" applyFont="1" applyBorder="1" applyAlignment="1" applyProtection="1">
      <alignment horizontal="left"/>
    </xf>
    <xf numFmtId="44" fontId="2" fillId="4" borderId="15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dicare.gov/find-a-plan/questions/home.aspx" TargetMode="External"/><Relationship Id="rId2" Type="http://schemas.openxmlformats.org/officeDocument/2006/relationships/hyperlink" Target="https://secure.ssa.gov/iClaim/rib" TargetMode="External"/><Relationship Id="rId1" Type="http://schemas.openxmlformats.org/officeDocument/2006/relationships/hyperlink" Target="http://insurance4dallas.com/wp-content/uploads/2015/05/2015-Medicare-You-Book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eweralife.com/Default.aspx?DN=cb76fe70-b0c9-4778-b25a-bd240e589042&amp;DOCID=-Rate%20Sheets&amp;ST=TX&amp;COMPANY=NEC&amp;PRODUCT=MedSup&amp;MARK=Marketing" TargetMode="External"/><Relationship Id="rId4" Type="http://schemas.openxmlformats.org/officeDocument/2006/relationships/hyperlink" Target="../Documents/Medicare%202015%20Cost%20at%20a%20Gl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O21" sqref="O21"/>
    </sheetView>
  </sheetViews>
  <sheetFormatPr defaultRowHeight="15"/>
  <cols>
    <col min="1" max="1" width="3.28515625" style="7" bestFit="1" customWidth="1"/>
    <col min="2" max="2" width="13" customWidth="1"/>
    <col min="3" max="3" width="11" customWidth="1"/>
    <col min="10" max="10" width="9.7109375" bestFit="1" customWidth="1"/>
    <col min="11" max="11" width="10.28515625" bestFit="1" customWidth="1"/>
    <col min="13" max="13" width="9.7109375" bestFit="1" customWidth="1"/>
    <col min="14" max="14" width="10.28515625" bestFit="1" customWidth="1"/>
  </cols>
  <sheetData>
    <row r="1" spans="1:12" ht="15.75" thickBot="1">
      <c r="A1" s="9" t="s">
        <v>24</v>
      </c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.75" thickBot="1">
      <c r="A2" s="8"/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30.75" customHeight="1" thickBot="1">
      <c r="A3" s="9">
        <v>1</v>
      </c>
      <c r="B3" s="18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5" customHeight="1" thickBot="1">
      <c r="A4" s="8">
        <v>2</v>
      </c>
      <c r="B4" s="1" t="s">
        <v>17</v>
      </c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thickBot="1">
      <c r="A5" s="9">
        <v>3</v>
      </c>
      <c r="B5" s="21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15.75" thickBot="1">
      <c r="A6" s="10">
        <v>4</v>
      </c>
      <c r="B6" s="11" t="s">
        <v>19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60" customHeight="1" thickBot="1">
      <c r="A7" s="9">
        <v>5</v>
      </c>
      <c r="B7" s="24" t="s">
        <v>1</v>
      </c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6.5" customHeight="1" thickBot="1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thickBot="1">
      <c r="A9" s="9"/>
      <c r="B9" s="35" t="s">
        <v>22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15.75" thickBot="1">
      <c r="A10" s="31">
        <v>6</v>
      </c>
      <c r="B10" s="32" t="s">
        <v>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5.75" thickBot="1">
      <c r="A11" s="27">
        <v>7</v>
      </c>
      <c r="B11" s="28" t="s">
        <v>3</v>
      </c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15.75" thickBot="1">
      <c r="A12" s="8"/>
      <c r="B12" s="1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ht="15.75" thickBot="1">
      <c r="A13" s="27">
        <v>8</v>
      </c>
      <c r="B13" s="28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12" ht="15.75" thickBot="1">
      <c r="A14" s="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.75" thickBot="1">
      <c r="A15" s="38">
        <v>9</v>
      </c>
      <c r="B15" s="39" t="s">
        <v>5</v>
      </c>
      <c r="C15" s="40"/>
      <c r="D15" s="41" t="s">
        <v>6</v>
      </c>
      <c r="E15" s="42"/>
      <c r="F15" s="42"/>
      <c r="G15" s="42"/>
      <c r="H15" s="42"/>
      <c r="I15" s="43"/>
      <c r="J15" s="43"/>
      <c r="K15" s="43"/>
      <c r="L15" s="44"/>
    </row>
    <row r="16" spans="1:12">
      <c r="A16" s="45"/>
      <c r="B16" s="46">
        <v>100</v>
      </c>
      <c r="C16" s="47"/>
      <c r="D16" s="48">
        <v>70</v>
      </c>
      <c r="E16" s="47" t="s">
        <v>12</v>
      </c>
      <c r="F16" s="47"/>
      <c r="G16" s="47"/>
      <c r="H16" s="47" t="s">
        <v>20</v>
      </c>
      <c r="I16" s="47"/>
      <c r="J16" s="47"/>
      <c r="K16" s="47"/>
      <c r="L16" s="49"/>
    </row>
    <row r="17" spans="1:12" ht="15.75" thickBot="1">
      <c r="A17" s="45"/>
      <c r="B17" s="50"/>
      <c r="C17" s="47"/>
      <c r="D17" s="51">
        <v>0.8</v>
      </c>
      <c r="E17" s="52" t="s">
        <v>7</v>
      </c>
      <c r="F17" s="52"/>
      <c r="G17" s="47"/>
      <c r="H17" s="47"/>
      <c r="I17" s="47"/>
      <c r="J17" s="47"/>
      <c r="K17" s="47"/>
      <c r="L17" s="49"/>
    </row>
    <row r="18" spans="1:12" ht="15.75" thickBot="1">
      <c r="A18" s="53"/>
      <c r="B18" s="54"/>
      <c r="C18" s="52"/>
      <c r="D18" s="55">
        <f>D17*D16</f>
        <v>56</v>
      </c>
      <c r="E18" s="52" t="s">
        <v>13</v>
      </c>
      <c r="F18" s="52"/>
      <c r="G18" s="52"/>
      <c r="H18" s="52"/>
      <c r="I18" s="52"/>
      <c r="J18" s="52"/>
      <c r="K18" s="52"/>
      <c r="L18" s="56"/>
    </row>
    <row r="19" spans="1:12" ht="15.75" thickBot="1">
      <c r="A19" s="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.75" thickBot="1">
      <c r="A20" s="27">
        <v>10</v>
      </c>
      <c r="B20" s="57" t="s">
        <v>8</v>
      </c>
      <c r="C20" s="42"/>
      <c r="D20" s="58">
        <f>D16-D18</f>
        <v>14</v>
      </c>
      <c r="E20" s="42" t="s">
        <v>14</v>
      </c>
      <c r="F20" s="42"/>
      <c r="G20" s="42"/>
      <c r="H20" s="42"/>
      <c r="I20" s="42"/>
      <c r="J20" s="42"/>
      <c r="K20" s="42"/>
      <c r="L20" s="59"/>
    </row>
    <row r="21" spans="1:12" ht="15.75" thickBot="1">
      <c r="A21" s="8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>
      <c r="A22" s="38">
        <v>11</v>
      </c>
      <c r="B22" s="60" t="s">
        <v>9</v>
      </c>
      <c r="C22" s="61"/>
      <c r="D22" s="62">
        <v>0.15</v>
      </c>
      <c r="E22" s="43" t="s">
        <v>11</v>
      </c>
      <c r="F22" s="43"/>
      <c r="G22" s="43"/>
      <c r="H22" s="43"/>
      <c r="I22" s="43"/>
      <c r="J22" s="43"/>
      <c r="K22" s="43"/>
      <c r="L22" s="44"/>
    </row>
    <row r="23" spans="1:12" ht="15.75" thickBot="1">
      <c r="A23" s="53"/>
      <c r="B23" s="63"/>
      <c r="C23" s="64"/>
      <c r="D23" s="65">
        <f>(1+D22)*D16</f>
        <v>80.5</v>
      </c>
      <c r="E23" s="52" t="s">
        <v>32</v>
      </c>
      <c r="F23" s="52"/>
      <c r="G23" s="52"/>
      <c r="H23" s="52"/>
      <c r="I23" s="52"/>
      <c r="J23" s="52"/>
      <c r="K23" s="52"/>
      <c r="L23" s="56"/>
    </row>
    <row r="24" spans="1:12" ht="15.75" thickBot="1">
      <c r="A24" s="8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5.75" thickBot="1">
      <c r="A25" s="27">
        <v>12</v>
      </c>
      <c r="B25" s="57" t="s">
        <v>10</v>
      </c>
      <c r="C25" s="42"/>
      <c r="D25" s="66">
        <f>D23-D18</f>
        <v>24.5</v>
      </c>
      <c r="E25" s="42" t="s">
        <v>15</v>
      </c>
      <c r="F25" s="42"/>
      <c r="G25" s="42"/>
      <c r="H25" s="42"/>
      <c r="I25" s="42"/>
      <c r="J25" s="42"/>
      <c r="K25" s="42"/>
      <c r="L25" s="59"/>
    </row>
    <row r="26" spans="1:12" ht="15.75" thickBo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12" ht="15.75" thickBot="1">
      <c r="A27" s="93"/>
      <c r="B27" s="87"/>
      <c r="C27" s="87"/>
      <c r="D27" s="87"/>
      <c r="E27" s="87"/>
      <c r="F27" s="87"/>
      <c r="G27" s="87"/>
      <c r="H27" s="87"/>
      <c r="I27" s="88"/>
      <c r="J27" s="73" t="s">
        <v>27</v>
      </c>
      <c r="K27" s="74" t="s">
        <v>28</v>
      </c>
      <c r="L27" s="73" t="s">
        <v>29</v>
      </c>
    </row>
    <row r="28" spans="1:12" ht="15.75" thickBot="1">
      <c r="A28" s="9">
        <v>13</v>
      </c>
      <c r="B28" s="94" t="s">
        <v>25</v>
      </c>
      <c r="C28" s="95"/>
      <c r="D28" s="95"/>
      <c r="E28" s="95"/>
      <c r="F28" s="95"/>
      <c r="G28" s="95"/>
      <c r="H28" s="95"/>
      <c r="I28" s="96"/>
      <c r="J28" s="76">
        <v>104.9</v>
      </c>
      <c r="K28" s="77">
        <v>0</v>
      </c>
      <c r="L28" s="80">
        <f>J28+K28</f>
        <v>104.9</v>
      </c>
    </row>
    <row r="29" spans="1:12" ht="15.75" thickBot="1">
      <c r="A29" s="89"/>
      <c r="B29" s="90"/>
      <c r="C29" s="91"/>
      <c r="D29" s="91"/>
      <c r="E29" s="91"/>
      <c r="F29" s="91"/>
      <c r="G29" s="91"/>
      <c r="H29" s="91"/>
      <c r="I29" s="92"/>
      <c r="J29" s="71"/>
      <c r="K29" s="68"/>
      <c r="L29" s="75"/>
    </row>
    <row r="30" spans="1:12" ht="15.75" thickBot="1">
      <c r="A30" s="17">
        <v>14</v>
      </c>
      <c r="B30" s="94" t="s">
        <v>21</v>
      </c>
      <c r="C30" s="95"/>
      <c r="D30" s="95"/>
      <c r="E30" s="95"/>
      <c r="F30" s="95"/>
      <c r="G30" s="95"/>
      <c r="H30" s="95"/>
      <c r="I30" s="96"/>
      <c r="J30" s="78">
        <v>0</v>
      </c>
      <c r="K30" s="79">
        <f t="shared" ref="K30" si="0">SUM(K28:K29)</f>
        <v>0</v>
      </c>
      <c r="L30" s="80">
        <f>SUM(J30:K30)</f>
        <v>0</v>
      </c>
    </row>
    <row r="31" spans="1:12" ht="15.75" thickBot="1">
      <c r="A31" s="89"/>
      <c r="B31" s="90"/>
      <c r="C31" s="91"/>
      <c r="D31" s="91"/>
      <c r="E31" s="91"/>
      <c r="F31" s="91"/>
      <c r="G31" s="91"/>
      <c r="H31" s="91"/>
      <c r="I31" s="92"/>
      <c r="J31" s="71"/>
      <c r="K31" s="68"/>
      <c r="L31" s="75"/>
    </row>
    <row r="32" spans="1:12" ht="15.75" thickBot="1">
      <c r="A32" s="67">
        <v>15</v>
      </c>
      <c r="B32" s="97" t="s">
        <v>23</v>
      </c>
      <c r="C32" s="98"/>
      <c r="D32" s="98"/>
      <c r="E32" s="98"/>
      <c r="F32" s="98"/>
      <c r="G32" s="98"/>
      <c r="H32" s="98"/>
      <c r="I32" s="99"/>
      <c r="J32" s="81">
        <v>0</v>
      </c>
      <c r="K32" s="82"/>
      <c r="L32" s="103">
        <f>J32</f>
        <v>0</v>
      </c>
    </row>
    <row r="33" spans="1:12" ht="15.75" thickBot="1">
      <c r="A33" s="89"/>
      <c r="B33" s="69"/>
      <c r="C33" s="69"/>
      <c r="D33" s="69"/>
      <c r="E33" s="69"/>
      <c r="F33" s="69"/>
      <c r="G33" s="69"/>
      <c r="H33" s="69"/>
      <c r="I33" s="69"/>
      <c r="J33" s="72" t="s">
        <v>30</v>
      </c>
      <c r="K33" s="70"/>
      <c r="L33" s="83">
        <f>SUM(L28:L32)</f>
        <v>104.9</v>
      </c>
    </row>
    <row r="34" spans="1:12" ht="15.75" thickBot="1">
      <c r="A34" s="67">
        <v>16</v>
      </c>
      <c r="B34" s="98" t="s">
        <v>31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2" ht="15.75" thickBot="1">
      <c r="A35" s="104">
        <v>17</v>
      </c>
      <c r="B35" s="100" t="s">
        <v>26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</sheetData>
  <mergeCells count="29">
    <mergeCell ref="B14:L14"/>
    <mergeCell ref="B8:L8"/>
    <mergeCell ref="B2:L2"/>
    <mergeCell ref="B24:L24"/>
    <mergeCell ref="B21:L21"/>
    <mergeCell ref="B19:L19"/>
    <mergeCell ref="B29:I29"/>
    <mergeCell ref="B31:I31"/>
    <mergeCell ref="B34:L34"/>
    <mergeCell ref="A15:A18"/>
    <mergeCell ref="A22:A23"/>
    <mergeCell ref="B22:C23"/>
    <mergeCell ref="B35:L35"/>
    <mergeCell ref="B28:I28"/>
    <mergeCell ref="B30:I30"/>
    <mergeCell ref="B32:I32"/>
    <mergeCell ref="A27:I27"/>
    <mergeCell ref="A26:L26"/>
    <mergeCell ref="B12:L12"/>
    <mergeCell ref="B13:L13"/>
    <mergeCell ref="B1:L1"/>
    <mergeCell ref="B3:L3"/>
    <mergeCell ref="B4:L4"/>
    <mergeCell ref="B5:L5"/>
    <mergeCell ref="B6:L6"/>
    <mergeCell ref="B7:L7"/>
    <mergeCell ref="B9:L9"/>
    <mergeCell ref="B10:L10"/>
    <mergeCell ref="B11:L11"/>
  </mergeCells>
  <hyperlinks>
    <hyperlink ref="B35:L35" r:id="rId1" display="Medicare and You 2015"/>
    <hyperlink ref="B28:I28" r:id="rId2" display="Sign up For Medicare Parts A &amp; B (Turning 65)"/>
    <hyperlink ref="B30:I30" r:id="rId3" display="Sign up for Medicare Part D, Drug Plan "/>
    <hyperlink ref="B34" r:id="rId4"/>
    <hyperlink ref="B32:I32" r:id="rId5" display="Get Pricing for Medigap Plans F &amp; G"/>
  </hyperlinks>
  <printOptions horizontalCentered="1" verticalCentered="1"/>
  <pageMargins left="0.7" right="0.7" top="0.75" bottom="0.75" header="0.3" footer="0.3"/>
  <pageSetup scale="86" orientation="landscape" horizontalDpi="300" verticalDpi="300" r:id="rId6"/>
  <headerFooter>
    <oddHeader>&amp;CUnderstanding Medicare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R. Thornton</dc:creator>
  <cp:lastModifiedBy>John R. Thornton</cp:lastModifiedBy>
  <cp:lastPrinted>2015-06-11T03:32:44Z</cp:lastPrinted>
  <dcterms:created xsi:type="dcterms:W3CDTF">2015-06-11T01:44:37Z</dcterms:created>
  <dcterms:modified xsi:type="dcterms:W3CDTF">2015-06-11T03:39:26Z</dcterms:modified>
</cp:coreProperties>
</file>